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630"/>
  </bookViews>
  <sheets>
    <sheet name="Table1" sheetId="1" r:id="rId1"/>
  </sheets>
  <calcPr calcId="144525"/>
</workbook>
</file>

<file path=xl/sharedStrings.xml><?xml version="1.0" encoding="utf-8"?>
<sst xmlns="http://schemas.openxmlformats.org/spreadsheetml/2006/main" count="20" uniqueCount="19">
  <si>
    <r>
      <t xml:space="preserve">山东益矿钻采科技有限公司
</t>
    </r>
    <r>
      <rPr>
        <b/>
        <sz val="12"/>
        <rFont val="Times New Roman"/>
        <charset val="204"/>
      </rPr>
      <t>SHANDONG</t>
    </r>
    <r>
      <rPr>
        <sz val="12"/>
        <rFont val="Times New Roman"/>
        <charset val="204"/>
      </rPr>
      <t xml:space="preserve"> </t>
    </r>
    <r>
      <rPr>
        <b/>
        <sz val="12"/>
        <rFont val="Times New Roman"/>
        <charset val="204"/>
      </rPr>
      <t>YIKUANG</t>
    </r>
    <r>
      <rPr>
        <sz val="12"/>
        <rFont val="Times New Roman"/>
        <charset val="204"/>
      </rPr>
      <t xml:space="preserve"> </t>
    </r>
    <r>
      <rPr>
        <b/>
        <sz val="12"/>
        <rFont val="Times New Roman"/>
        <charset val="204"/>
      </rPr>
      <t xml:space="preserve">DRILLING TECHNOLOGY CO.,LTD.
</t>
    </r>
    <r>
      <rPr>
        <b/>
        <sz val="12"/>
        <rFont val="Calibri"/>
        <charset val="204"/>
      </rPr>
      <t>Add:No.168,South</t>
    </r>
    <r>
      <rPr>
        <sz val="12"/>
        <rFont val="Calibri"/>
        <charset val="204"/>
      </rPr>
      <t xml:space="preserve"> </t>
    </r>
    <r>
      <rPr>
        <b/>
        <sz val="12"/>
        <rFont val="Calibri"/>
        <charset val="204"/>
      </rPr>
      <t>Dongwaiyihuan</t>
    </r>
    <r>
      <rPr>
        <sz val="12"/>
        <rFont val="Calibri"/>
        <charset val="204"/>
      </rPr>
      <t xml:space="preserve"> </t>
    </r>
    <r>
      <rPr>
        <b/>
        <sz val="12"/>
        <rFont val="Calibri"/>
        <charset val="204"/>
      </rPr>
      <t>Road,Linqing</t>
    </r>
    <r>
      <rPr>
        <sz val="12"/>
        <rFont val="Calibri"/>
        <charset val="204"/>
      </rPr>
      <t xml:space="preserve"> </t>
    </r>
    <r>
      <rPr>
        <b/>
        <sz val="12"/>
        <rFont val="Calibri"/>
        <charset val="204"/>
      </rPr>
      <t>City,Shandong</t>
    </r>
    <r>
      <rPr>
        <sz val="12"/>
        <rFont val="Calibri"/>
        <charset val="204"/>
      </rPr>
      <t xml:space="preserve"> </t>
    </r>
    <r>
      <rPr>
        <b/>
        <sz val="12"/>
        <rFont val="Calibri"/>
        <charset val="204"/>
      </rPr>
      <t xml:space="preserve">Pro.,China.
</t>
    </r>
    <r>
      <rPr>
        <b/>
        <sz val="12"/>
        <rFont val="Times New Roman"/>
        <charset val="204"/>
      </rPr>
      <t>PACKING</t>
    </r>
    <r>
      <rPr>
        <sz val="12"/>
        <rFont val="Times New Roman"/>
        <charset val="204"/>
      </rPr>
      <t xml:space="preserve"> </t>
    </r>
    <r>
      <rPr>
        <b/>
        <sz val="12"/>
        <rFont val="Times New Roman"/>
        <charset val="204"/>
      </rPr>
      <t>LIST</t>
    </r>
    <r>
      <rPr>
        <sz val="12"/>
        <rFont val="Times New Roman"/>
        <charset val="204"/>
      </rPr>
      <t xml:space="preserve">  </t>
    </r>
    <r>
      <rPr>
        <b/>
        <sz val="12"/>
        <rFont val="SimSun"/>
        <charset val="204"/>
      </rPr>
      <t>(</t>
    </r>
    <r>
      <rPr>
        <b/>
        <sz val="12"/>
        <rFont val="Calibri"/>
        <charset val="204"/>
      </rPr>
      <t>SBL00000814</t>
    </r>
    <r>
      <rPr>
        <b/>
        <sz val="12"/>
        <rFont val="SimSun"/>
        <charset val="204"/>
      </rPr>
      <t>-</t>
    </r>
    <r>
      <rPr>
        <b/>
        <sz val="12"/>
        <rFont val="Times New Roman"/>
        <charset val="204"/>
      </rPr>
      <t>7.11 ready</t>
    </r>
    <r>
      <rPr>
        <b/>
        <sz val="12"/>
        <rFont val="SimSun"/>
        <charset val="204"/>
      </rPr>
      <t>)</t>
    </r>
  </si>
  <si>
    <t>NO.</t>
  </si>
  <si>
    <t>product</t>
  </si>
  <si>
    <t>Total
qty(pcs)</t>
  </si>
  <si>
    <r>
      <rPr>
        <b/>
        <sz val="10"/>
        <rFont val="Arial"/>
        <charset val="134"/>
      </rPr>
      <t>Qty/each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package
(pcs)</t>
    </r>
  </si>
  <si>
    <r>
      <rPr>
        <b/>
        <sz val="10"/>
        <rFont val="Arial"/>
        <charset val="134"/>
      </rPr>
      <t>Qty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of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 xml:space="preserve">Package
</t>
    </r>
    <r>
      <rPr>
        <b/>
        <sz val="10"/>
        <rFont val="SimSun"/>
        <charset val="134"/>
      </rPr>
      <t>(</t>
    </r>
    <r>
      <rPr>
        <b/>
        <sz val="10"/>
        <rFont val="Arial"/>
        <charset val="134"/>
      </rPr>
      <t>Iwooden
case)</t>
    </r>
  </si>
  <si>
    <r>
      <rPr>
        <b/>
        <sz val="10"/>
        <rFont val="Arial"/>
        <charset val="134"/>
      </rPr>
      <t xml:space="preserve">Unit
Weight
</t>
    </r>
    <r>
      <rPr>
        <b/>
        <sz val="10"/>
        <rFont val="SimSun"/>
        <charset val="134"/>
      </rPr>
      <t>(</t>
    </r>
    <r>
      <rPr>
        <b/>
        <sz val="10"/>
        <rFont val="Arial"/>
        <charset val="134"/>
      </rPr>
      <t>kg)</t>
    </r>
  </si>
  <si>
    <r>
      <rPr>
        <b/>
        <sz val="10"/>
        <rFont val="Arial"/>
        <charset val="134"/>
      </rPr>
      <t>N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.w.(KG)
/package</t>
    </r>
  </si>
  <si>
    <r>
      <rPr>
        <b/>
        <sz val="10"/>
        <rFont val="Arial"/>
        <charset val="134"/>
      </rPr>
      <t>Total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Net
weight(KG)</t>
    </r>
  </si>
  <si>
    <r>
      <rPr>
        <b/>
        <sz val="10"/>
        <rFont val="Arial"/>
        <charset val="134"/>
      </rPr>
      <t>Total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G.w.
(KG)</t>
    </r>
  </si>
  <si>
    <r>
      <rPr>
        <b/>
        <sz val="10"/>
        <rFont val="Arial"/>
        <charset val="134"/>
      </rPr>
      <t>Size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(mm)/package</t>
    </r>
  </si>
  <si>
    <r>
      <rPr>
        <b/>
        <sz val="10"/>
        <rFont val="Arial"/>
        <charset val="134"/>
      </rPr>
      <t>Size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of</t>
    </r>
    <r>
      <rPr>
        <sz val="10"/>
        <rFont val="Arial"/>
        <charset val="134"/>
      </rPr>
      <t xml:space="preserve"> </t>
    </r>
    <r>
      <rPr>
        <b/>
        <sz val="10"/>
        <rFont val="Arial"/>
        <charset val="134"/>
      </rPr>
      <t>(Total
Pacakge)</t>
    </r>
  </si>
  <si>
    <t>Drilling rod (for furnace N2) / Буровая штанга для машины открытия летки (для печи N2) / საბურღი შტანგა 4000mm</t>
  </si>
  <si>
    <t>4010*300*320</t>
  </si>
  <si>
    <t>4010*290*315</t>
  </si>
  <si>
    <t>Drilling rod L=2650mm,Total length 2720mm</t>
  </si>
  <si>
    <t>2730*270*280</t>
  </si>
  <si>
    <t>Total</t>
  </si>
  <si>
    <r>
      <rPr>
        <b/>
        <sz val="12"/>
        <rFont val="Arial"/>
        <charset val="134"/>
      </rPr>
      <t>Total</t>
    </r>
    <r>
      <rPr>
        <sz val="12"/>
        <rFont val="Arial"/>
        <charset val="134"/>
      </rPr>
      <t xml:space="preserve"> </t>
    </r>
    <r>
      <rPr>
        <b/>
        <sz val="12"/>
        <rFont val="Arial"/>
        <charset val="134"/>
      </rPr>
      <t>Package:5</t>
    </r>
    <r>
      <rPr>
        <sz val="12"/>
        <rFont val="Arial"/>
        <charset val="134"/>
      </rPr>
      <t xml:space="preserve">    </t>
    </r>
    <r>
      <rPr>
        <b/>
        <sz val="12"/>
        <rFont val="Arial"/>
        <charset val="134"/>
      </rPr>
      <t>Total</t>
    </r>
    <r>
      <rPr>
        <sz val="12"/>
        <rFont val="Arial"/>
        <charset val="134"/>
      </rPr>
      <t xml:space="preserve"> </t>
    </r>
    <r>
      <rPr>
        <b/>
        <sz val="12"/>
        <rFont val="Arial"/>
        <charset val="134"/>
      </rPr>
      <t>NW:5735KG</t>
    </r>
    <r>
      <rPr>
        <sz val="12"/>
        <rFont val="Arial"/>
        <charset val="134"/>
      </rPr>
      <t xml:space="preserve">  </t>
    </r>
    <r>
      <rPr>
        <b/>
        <sz val="12"/>
        <rFont val="Arial"/>
        <charset val="134"/>
      </rPr>
      <t>Total</t>
    </r>
    <r>
      <rPr>
        <sz val="12"/>
        <rFont val="Arial"/>
        <charset val="134"/>
      </rPr>
      <t xml:space="preserve"> </t>
    </r>
    <r>
      <rPr>
        <b/>
        <sz val="12"/>
        <rFont val="Arial"/>
        <charset val="134"/>
      </rPr>
      <t>GW:5785KG</t>
    </r>
    <r>
      <rPr>
        <sz val="12"/>
        <rFont val="Arial"/>
        <charset val="134"/>
      </rPr>
      <t xml:space="preserve">   </t>
    </r>
    <r>
      <rPr>
        <b/>
        <sz val="12"/>
        <rFont val="Arial"/>
        <charset val="134"/>
      </rPr>
      <t>Total</t>
    </r>
    <r>
      <rPr>
        <sz val="12"/>
        <rFont val="Arial"/>
        <charset val="134"/>
      </rPr>
      <t xml:space="preserve"> </t>
    </r>
    <r>
      <rPr>
        <b/>
        <sz val="12"/>
        <rFont val="Arial"/>
        <charset val="134"/>
      </rPr>
      <t>CBM:1.7m³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</si>
</sst>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5">
    <font>
      <sz val="11"/>
      <color rgb="FF000000"/>
      <name val="Arial"/>
      <charset val="204"/>
    </font>
    <font>
      <sz val="10"/>
      <color rgb="FF000000"/>
      <name val="Arial"/>
      <charset val="204"/>
    </font>
    <font>
      <b/>
      <sz val="12"/>
      <name val="SimSun"/>
      <charset val="204"/>
    </font>
    <font>
      <sz val="12"/>
      <color rgb="FF000000"/>
      <name val="Arial"/>
      <charset val="20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20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204"/>
    </font>
    <font>
      <sz val="12"/>
      <name val="Times New Roman"/>
      <charset val="204"/>
    </font>
    <font>
      <b/>
      <sz val="12"/>
      <name val="Calibri"/>
      <charset val="204"/>
    </font>
    <font>
      <sz val="12"/>
      <name val="Calibri"/>
      <charset val="204"/>
    </font>
    <font>
      <sz val="10"/>
      <name val="Arial"/>
      <charset val="134"/>
    </font>
    <font>
      <b/>
      <sz val="10"/>
      <name val="SimSun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view="pageLayout" zoomScaleNormal="100" workbookViewId="0">
      <selection activeCell="A1" sqref="A1:K1"/>
    </sheetView>
  </sheetViews>
  <sheetFormatPr defaultColWidth="10.2833333333333" defaultRowHeight="14.25" outlineLevelRow="6"/>
  <cols>
    <col min="1" max="1" width="3.3" customWidth="1"/>
    <col min="2" max="2" width="27.875" customWidth="1"/>
    <col min="3" max="11" width="10.875" customWidth="1"/>
  </cols>
  <sheetData>
    <row r="1" s="1" customFormat="1" ht="72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52" customHeight="1" spans="1:11">
      <c r="A3" s="5">
        <v>1</v>
      </c>
      <c r="B3" s="6" t="s">
        <v>12</v>
      </c>
      <c r="C3" s="5">
        <f>D3*E3</f>
        <v>110</v>
      </c>
      <c r="D3" s="5">
        <v>55</v>
      </c>
      <c r="E3" s="5">
        <v>2</v>
      </c>
      <c r="F3" s="7">
        <v>22</v>
      </c>
      <c r="G3" s="5">
        <f>F3*D3</f>
        <v>1210</v>
      </c>
      <c r="H3" s="5">
        <f>G3*E3</f>
        <v>2420</v>
      </c>
      <c r="I3" s="5">
        <f>H3+20</f>
        <v>2440</v>
      </c>
      <c r="J3" s="6" t="s">
        <v>13</v>
      </c>
      <c r="K3" s="8">
        <f>4.01*0.3*0.32*2</f>
        <v>0.76992</v>
      </c>
    </row>
    <row r="4" s="1" customFormat="1" ht="52" customHeight="1" spans="1:11">
      <c r="A4" s="5">
        <v>2</v>
      </c>
      <c r="B4" s="6" t="s">
        <v>12</v>
      </c>
      <c r="C4" s="5">
        <f>D4*E4</f>
        <v>120</v>
      </c>
      <c r="D4" s="5">
        <v>60</v>
      </c>
      <c r="E4" s="5">
        <v>2</v>
      </c>
      <c r="F4" s="7">
        <v>22</v>
      </c>
      <c r="G4" s="5">
        <f>F4*D4</f>
        <v>1320</v>
      </c>
      <c r="H4" s="5">
        <f>G4*E4</f>
        <v>2640</v>
      </c>
      <c r="I4" s="5">
        <f>H4+20</f>
        <v>2660</v>
      </c>
      <c r="J4" s="6" t="s">
        <v>14</v>
      </c>
      <c r="K4" s="8">
        <f>4.01*0.29*0.315*2</f>
        <v>0.732627</v>
      </c>
    </row>
    <row r="5" s="1" customFormat="1" ht="41" customHeight="1" spans="1:11">
      <c r="A5" s="5">
        <v>3</v>
      </c>
      <c r="B5" s="6" t="s">
        <v>15</v>
      </c>
      <c r="C5" s="5">
        <v>45</v>
      </c>
      <c r="D5" s="5">
        <v>45</v>
      </c>
      <c r="E5" s="5">
        <v>1</v>
      </c>
      <c r="F5" s="8">
        <v>15</v>
      </c>
      <c r="G5" s="5">
        <f>F5*D5</f>
        <v>675</v>
      </c>
      <c r="H5" s="5">
        <f>G5*E5</f>
        <v>675</v>
      </c>
      <c r="I5" s="5">
        <f>H5+10</f>
        <v>685</v>
      </c>
      <c r="J5" s="13" t="s">
        <v>16</v>
      </c>
      <c r="K5" s="8">
        <f>2.73*0.27*0.28</f>
        <v>0.206388</v>
      </c>
    </row>
    <row r="6" s="1" customFormat="1" ht="41" customHeight="1" spans="1:11">
      <c r="A6" s="9" t="s">
        <v>17</v>
      </c>
      <c r="B6" s="10"/>
      <c r="C6" s="11">
        <f>SUM(C3:C5)</f>
        <v>275</v>
      </c>
      <c r="D6" s="10"/>
      <c r="E6" s="11">
        <v>5</v>
      </c>
      <c r="F6" s="10"/>
      <c r="G6" s="10"/>
      <c r="H6" s="11">
        <f>SUM(H3:H5)</f>
        <v>5735</v>
      </c>
      <c r="I6" s="11">
        <f>SUM(I3:I5)</f>
        <v>5785</v>
      </c>
      <c r="J6" s="10"/>
      <c r="K6" s="14">
        <f>SUM(K3:K5)</f>
        <v>1.708935</v>
      </c>
    </row>
    <row r="7" s="1" customFormat="1" ht="29" customHeight="1" spans="1:11">
      <c r="A7" s="12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</row>
  </sheetData>
  <mergeCells count="3">
    <mergeCell ref="A1:K1"/>
    <mergeCell ref="A6:B6"/>
    <mergeCell ref="A7:K7"/>
  </mergeCells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June Zhang- China 86 13963516160</cp:lastModifiedBy>
  <dcterms:created xsi:type="dcterms:W3CDTF">2022-07-11T01:35:00Z</dcterms:created>
  <dcterms:modified xsi:type="dcterms:W3CDTF">2022-08-19T06:18:16Z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2022-07-11T01:35:37Z</vt:filetime>
  </property>
  <property fmtid="{D5CDD505-2E9C-101B-9397-08002B2CF9AE}" pid="4" name="ICV">
    <vt:lpwstr>3F43F16F400A4CC6855F07BE5E193295</vt:lpwstr>
  </property>
  <property fmtid="{D5CDD505-2E9C-101B-9397-08002B2CF9AE}" pid="5" name="KSOProductBuildVer">
    <vt:lpwstr>2052-11.1.0.12302</vt:lpwstr>
  </property>
</Properties>
</file>